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40.114\kenkyu\kenkyu\4.研究推進係\6.研究者交流施設\➇様式関係\使用願(宿泊室・多目的室)\宿泊室\"/>
    </mc:Choice>
  </mc:AlternateContent>
  <xr:revisionPtr revIDLastSave="0" documentId="13_ncr:1_{7E71A6B7-2A27-4AF3-B54F-33C4C31F0A5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使用願" sheetId="2" r:id="rId1"/>
  </sheets>
  <definedNames>
    <definedName name="_xlnm.Print_Area" localSheetId="0">使用願!$A$1:$AM$68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" l="1"/>
  <c r="I40" i="2" l="1"/>
  <c r="X26" i="2"/>
  <c r="AP24" i="2"/>
  <c r="X24" i="2" l="1"/>
  <c r="Y16" i="2" l="1"/>
  <c r="AB28" i="2" l="1"/>
  <c r="R40" i="2" s="1"/>
  <c r="AD28" i="2" l="1"/>
  <c r="V40" i="2"/>
  <c r="X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kenkyu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黄色く塗られた部分のみ記入してください。</t>
        </r>
      </text>
    </comment>
  </commentList>
</comments>
</file>

<file path=xl/sharedStrings.xml><?xml version="1.0" encoding="utf-8"?>
<sst xmlns="http://schemas.openxmlformats.org/spreadsheetml/2006/main" count="82" uniqueCount="65">
  <si>
    <t>受付番号</t>
  </si>
  <si>
    <t>琉球大学研究者交流施設・５０周年記念館（宿泊室）使用願</t>
    <rPh sb="20" eb="23">
      <t>シュクハクシツ</t>
    </rPh>
    <phoneticPr fontId="1"/>
  </si>
  <si>
    <t>（申込日）</t>
    <rPh sb="1" eb="4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</si>
  <si>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</si>
  <si>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</si>
  <si>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</si>
  <si>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使用申込者</t>
    <rPh sb="0" eb="2">
      <t>シヨウ</t>
    </rPh>
    <rPh sb="2" eb="5">
      <t>モウシコミシャ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</si>
  <si>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</si>
  <si>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</si>
  <si>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r>
      <t>連絡先</t>
    </r>
    <r>
      <rPr>
        <sz val="9"/>
        <color theme="1"/>
        <rFont val="ＭＳ Ｐゴシック"/>
        <family val="3"/>
        <charset val="128"/>
      </rPr>
      <t>(内線・携帯番号）</t>
    </r>
    <phoneticPr fontId="1"/>
  </si>
  <si>
    <t>E-mail</t>
    <phoneticPr fontId="1"/>
  </si>
  <si>
    <t>下記のとおり研究者交流施設を使用したいので申し込みます。</t>
    <phoneticPr fontId="1"/>
  </si>
  <si>
    <t>部　長</t>
    <rPh sb="0" eb="1">
      <t>ブ</t>
    </rPh>
    <rPh sb="2" eb="3">
      <t>チョウ</t>
    </rPh>
    <phoneticPr fontId="1"/>
  </si>
  <si>
    <t>記</t>
    <rPh sb="0" eb="1">
      <t>キ</t>
    </rPh>
    <phoneticPr fontId="1"/>
  </si>
  <si>
    <t>使用区分</t>
    <rPh sb="0" eb="2">
      <t>シヨウ</t>
    </rPh>
    <rPh sb="2" eb="4">
      <t>クブン</t>
    </rPh>
    <phoneticPr fontId="1"/>
  </si>
  <si>
    <t>　宿泊室</t>
    <rPh sb="1" eb="4">
      <t>シュクハクシツ</t>
    </rPh>
    <phoneticPr fontId="1"/>
  </si>
  <si>
    <t>シングル</t>
    <phoneticPr fontId="1"/>
  </si>
  <si>
    <t>ツイン</t>
    <phoneticPr fontId="1"/>
  </si>
  <si>
    <t>ツイン(1名利用)</t>
    <rPh sb="5" eb="6">
      <t>メイ</t>
    </rPh>
    <rPh sb="6" eb="8">
      <t>リヨウ</t>
    </rPh>
    <phoneticPr fontId="1"/>
  </si>
  <si>
    <t>用務内容</t>
    <rPh sb="0" eb="2">
      <t>ヨウム</t>
    </rPh>
    <rPh sb="2" eb="4">
      <t>ナイヨウ</t>
    </rPh>
    <phoneticPr fontId="1"/>
  </si>
  <si>
    <t>課　長</t>
    <rPh sb="0" eb="1">
      <t>カ</t>
    </rPh>
    <rPh sb="2" eb="3">
      <t>チョウ</t>
    </rPh>
    <phoneticPr fontId="1"/>
  </si>
  <si>
    <t>利 用 日</t>
    <rPh sb="0" eb="1">
      <t>リ</t>
    </rPh>
    <rPh sb="2" eb="3">
      <t>ヨウ</t>
    </rPh>
    <rPh sb="4" eb="5">
      <t>ニチ</t>
    </rPh>
    <phoneticPr fontId="1"/>
  </si>
  <si>
    <t>チェックイン</t>
    <phoneticPr fontId="1"/>
  </si>
  <si>
    <t>チェックアウト</t>
    <phoneticPr fontId="1"/>
  </si>
  <si>
    <t>ラジオボタン</t>
    <phoneticPr fontId="1"/>
  </si>
  <si>
    <t>到着（予定）時間</t>
    <rPh sb="0" eb="2">
      <t>トウチャク</t>
    </rPh>
    <rPh sb="3" eb="5">
      <t>ヨテイ</t>
    </rPh>
    <rPh sb="6" eb="8">
      <t>ジカン</t>
    </rPh>
    <phoneticPr fontId="1"/>
  </si>
  <si>
    <t>時頃</t>
    <rPh sb="0" eb="1">
      <t>ジ</t>
    </rPh>
    <rPh sb="1" eb="2">
      <t>ゴロ</t>
    </rPh>
    <phoneticPr fontId="1"/>
  </si>
  <si>
    <t>宿泊日数</t>
    <phoneticPr fontId="1"/>
  </si>
  <si>
    <t>泊</t>
    <rPh sb="0" eb="1">
      <t>ハク</t>
    </rPh>
    <phoneticPr fontId="1"/>
  </si>
  <si>
    <t>課長代理</t>
    <rPh sb="0" eb="2">
      <t>カチョウ</t>
    </rPh>
    <rPh sb="2" eb="4">
      <t>ダイリ</t>
    </rPh>
    <phoneticPr fontId="1"/>
  </si>
  <si>
    <t>宿泊者所属機関等</t>
    <rPh sb="0" eb="3">
      <t>シュクハクシャ</t>
    </rPh>
    <rPh sb="3" eb="5">
      <t>ショゾク</t>
    </rPh>
    <rPh sb="5" eb="7">
      <t>キカン</t>
    </rPh>
    <rPh sb="7" eb="8">
      <t>トウ</t>
    </rPh>
    <phoneticPr fontId="1"/>
  </si>
  <si>
    <t>職　　　名</t>
    <rPh sb="0" eb="1">
      <t>ショク</t>
    </rPh>
    <rPh sb="4" eb="5">
      <t>ナ</t>
    </rPh>
    <phoneticPr fontId="1"/>
  </si>
  <si>
    <t>氏　　　名</t>
    <rPh sb="0" eb="1">
      <t>シ</t>
    </rPh>
    <rPh sb="4" eb="5">
      <t>ナ</t>
    </rPh>
    <phoneticPr fontId="1"/>
  </si>
  <si>
    <t>事前確認シート</t>
    <rPh sb="0" eb="4">
      <t>ジゼンカクニン</t>
    </rPh>
    <phoneticPr fontId="1"/>
  </si>
  <si>
    <t>部屋番号</t>
    <rPh sb="0" eb="2">
      <t>ヘヤ</t>
    </rPh>
    <rPh sb="2" eb="4">
      <t>バンゴウ</t>
    </rPh>
    <phoneticPr fontId="1"/>
  </si>
  <si>
    <t>カード№</t>
    <phoneticPr fontId="1"/>
  </si>
  <si>
    <t>係　長</t>
    <rPh sb="0" eb="1">
      <t>カカリ</t>
    </rPh>
    <rPh sb="2" eb="3">
      <t>チョウ</t>
    </rPh>
    <phoneticPr fontId="1"/>
  </si>
  <si>
    <t>担当者</t>
    <rPh sb="0" eb="3">
      <t>タントウシャ</t>
    </rPh>
    <phoneticPr fontId="1"/>
  </si>
  <si>
    <t>施設使用料</t>
    <rPh sb="0" eb="2">
      <t>シセツ</t>
    </rPh>
    <rPh sb="2" eb="5">
      <t>シヨウリョウ</t>
    </rPh>
    <phoneticPr fontId="1"/>
  </si>
  <si>
    <t>円</t>
    <rPh sb="0" eb="1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</si>
  <si>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</si>
  <si>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</si>
  <si>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</si>
  <si>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※施設使用料　シングルルーム4,000円　　ツインルーム1人使用6,000円　　ツインルーム2人使用8,000円　　</t>
    <rPh sb="29" eb="30">
      <t>ニン</t>
    </rPh>
    <rPh sb="30" eb="32">
      <t>シヨウ</t>
    </rPh>
    <rPh sb="47" eb="48">
      <t>ニン</t>
    </rPh>
    <rPh sb="48" eb="50">
      <t>シヨウ</t>
    </rPh>
    <rPh sb="55" eb="56">
      <t>エン</t>
    </rPh>
    <phoneticPr fontId="1"/>
  </si>
  <si>
    <t>　〇支払い方法(必ずチェックお願いします)</t>
    <phoneticPr fontId="1"/>
  </si>
  <si>
    <t>受領</t>
    <rPh sb="0" eb="2">
      <t>ジュリョウ</t>
    </rPh>
    <phoneticPr fontId="1"/>
  </si>
  <si>
    <t>※領収書は原則、宿泊者の名前で発行します。</t>
    <phoneticPr fontId="1"/>
  </si>
  <si>
    <t>指定がある場合は備考欄に記入お願いいたします。</t>
    <rPh sb="10" eb="11">
      <t>ラン</t>
    </rPh>
    <rPh sb="15" eb="16">
      <t>ネガ</t>
    </rPh>
    <phoneticPr fontId="1"/>
  </si>
  <si>
    <t>合計</t>
    <rPh sb="0" eb="2">
      <t>ゴウケイ</t>
    </rPh>
    <phoneticPr fontId="1"/>
  </si>
  <si>
    <t>備考欄：</t>
    <rPh sb="0" eb="2">
      <t>ビコウ</t>
    </rPh>
    <rPh sb="2" eb="3">
      <t>ラン</t>
    </rPh>
    <phoneticPr fontId="1"/>
  </si>
  <si>
    <t>　</t>
    <phoneticPr fontId="1"/>
  </si>
  <si>
    <t>　　</t>
    <phoneticPr fontId="1"/>
  </si>
  <si>
    <t>使　用　許　可　書</t>
    <rPh sb="0" eb="1">
      <t>シ</t>
    </rPh>
    <rPh sb="2" eb="3">
      <t>ヨウ</t>
    </rPh>
    <rPh sb="4" eb="5">
      <t>モト</t>
    </rPh>
    <rPh sb="6" eb="7">
      <t>カ</t>
    </rPh>
    <rPh sb="8" eb="9">
      <t>ショ</t>
    </rPh>
    <phoneticPr fontId="1"/>
  </si>
  <si>
    <t>使用申込者　殿</t>
    <rPh sb="0" eb="2">
      <t>シヨウ</t>
    </rPh>
    <rPh sb="2" eb="4">
      <t>モウシコ</t>
    </rPh>
    <rPh sb="4" eb="5">
      <t>シャ</t>
    </rPh>
    <rPh sb="6" eb="7">
      <t>ドノ</t>
    </rPh>
    <phoneticPr fontId="1"/>
  </si>
  <si>
    <t>上記、使用願に記載のとおり許可します。　　　　　　　　　　　　　　　　　　　　　　　　　　　　　　　　(公印省略)</t>
    <rPh sb="52" eb="54">
      <t>コウイン</t>
    </rPh>
    <rPh sb="54" eb="56">
      <t>ショウリャク</t>
    </rPh>
    <phoneticPr fontId="1"/>
  </si>
  <si>
    <t>使用の際は、使用規則、使用心得等を遵守して使用して下さい。　　　　　　　　　　　　　　　　　</t>
    <phoneticPr fontId="1"/>
  </si>
  <si>
    <r>
      <t>使用申込者（世話人）は、</t>
    </r>
    <r>
      <rPr>
        <sz val="10"/>
        <color rgb="FFFF0000"/>
        <rFont val="ＭＳ Ｐゴシック"/>
        <family val="3"/>
        <charset val="128"/>
      </rPr>
      <t>使用開始日の１週間前から当日の１５：００まで(当日以外は平日１６：３０まで)</t>
    </r>
    <r>
      <rPr>
        <sz val="10"/>
        <color theme="1"/>
        <rFont val="ＭＳ Ｐゴシック"/>
        <family val="3"/>
        <charset val="128"/>
      </rPr>
      <t>に、　　　　　　　　　　　使用料を大学本部棟１階　研究推進課研究推進係にて支払い、使用許可書、宿泊室のカードキー、領収書を受け取って下さい。</t>
    </r>
    <rPh sb="24" eb="25">
      <t>ア</t>
    </rPh>
    <rPh sb="35" eb="37">
      <t>トウジツ</t>
    </rPh>
    <rPh sb="37" eb="39">
      <t>イガイ</t>
    </rPh>
    <rPh sb="40" eb="42">
      <t>ヘイジツ</t>
    </rPh>
    <rPh sb="75" eb="80">
      <t>ケンキュウスイシンカ</t>
    </rPh>
    <rPh sb="80" eb="84">
      <t>ケンキュウスイシン</t>
    </rPh>
    <rPh sb="84" eb="85">
      <t>カカリ</t>
    </rPh>
    <phoneticPr fontId="1"/>
  </si>
  <si>
    <t>☆宿泊室への入室１５時以降、退出は１０時までにお願いします。</t>
    <phoneticPr fontId="1"/>
  </si>
  <si>
    <t>Check-in is from 3pm and check-out time is at 10am.</t>
    <phoneticPr fontId="1"/>
  </si>
  <si>
    <t>　　　※必ず事前確認シート欄のいずれかにチェックをお願いします。</t>
    <phoneticPr fontId="1"/>
  </si>
  <si>
    <t>詳しくはこちらをご確認ください</t>
    <rPh sb="0" eb="1">
      <t>クワ</t>
    </rPh>
    <rPh sb="9" eb="11">
      <t>カクニン</t>
    </rPh>
    <phoneticPr fontId="1"/>
  </si>
  <si>
    <t>☞ 研究推進課HP 安全保障輸出管理とは?</t>
    <rPh sb="2" eb="7">
      <t>ケンキュウスイシンカ</t>
    </rPh>
    <phoneticPr fontId="1"/>
  </si>
  <si>
    <t xml:space="preserve">         振込　　　      クレジット　　     電子マネー　      予算振替</t>
    <rPh sb="9" eb="11">
      <t>フリコミ</t>
    </rPh>
    <rPh sb="32" eb="34">
      <t>デンシ</t>
    </rPh>
    <rPh sb="44" eb="46">
      <t>ヨサン</t>
    </rPh>
    <rPh sb="46" eb="48">
      <t>フリカエ</t>
    </rPh>
    <phoneticPr fontId="1"/>
  </si>
  <si>
    <t>管理責任者　知創推進部長</t>
    <rPh sb="0" eb="2">
      <t>カンリ</t>
    </rPh>
    <rPh sb="2" eb="5">
      <t>セキニンシャ</t>
    </rPh>
    <rPh sb="10" eb="12">
      <t>ブチョウ</t>
    </rPh>
    <phoneticPr fontId="1"/>
  </si>
  <si>
    <t>管理責任者　知創推進部長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</si>
</sst>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Wingdings"/>
      <charset val="2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8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1" fillId="2" borderId="2" xfId="0" applyFont="1" applyFill="1" applyBorder="1" applyProtection="1">
      <alignment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 shrinkToFit="1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176" fontId="4" fillId="3" borderId="0" xfId="0" applyNumberFormat="1" applyFont="1" applyFill="1" applyAlignment="1">
      <alignment horizontal="center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16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4" fillId="3" borderId="9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0" fontId="9" fillId="3" borderId="23" xfId="0" applyFont="1" applyFill="1" applyBorder="1">
      <alignment vertical="center"/>
    </xf>
    <xf numFmtId="0" fontId="9" fillId="3" borderId="24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4" fillId="3" borderId="20" xfId="0" applyFont="1" applyFill="1" applyBorder="1" applyAlignment="1">
      <alignment vertical="center" shrinkToFit="1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15" fillId="3" borderId="0" xfId="0" applyFont="1" applyFill="1">
      <alignment vertical="center"/>
    </xf>
    <xf numFmtId="0" fontId="8" fillId="3" borderId="6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3" borderId="0" xfId="0" applyFont="1" applyFill="1">
      <alignment vertical="center"/>
    </xf>
    <xf numFmtId="0" fontId="9" fillId="3" borderId="6" xfId="0" applyFont="1" applyFill="1" applyBorder="1">
      <alignment vertical="center"/>
    </xf>
    <xf numFmtId="0" fontId="4" fillId="3" borderId="29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20" fillId="0" borderId="0" xfId="0" applyFont="1">
      <alignment vertical="center"/>
    </xf>
    <xf numFmtId="0" fontId="12" fillId="3" borderId="0" xfId="0" applyFont="1" applyFill="1">
      <alignment vertical="center"/>
    </xf>
    <xf numFmtId="0" fontId="21" fillId="3" borderId="0" xfId="2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3" borderId="0" xfId="0" applyFont="1" applyFill="1" applyAlignment="1">
      <alignment horizontal="distributed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/>
    </xf>
    <xf numFmtId="38" fontId="4" fillId="3" borderId="2" xfId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/>
    </xf>
    <xf numFmtId="38" fontId="13" fillId="3" borderId="20" xfId="1" applyFont="1" applyFill="1" applyBorder="1" applyAlignment="1" applyProtection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fmlaLink="$AO$2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19</xdr:row>
      <xdr:rowOff>38099</xdr:rowOff>
    </xdr:from>
    <xdr:to>
      <xdr:col>24</xdr:col>
      <xdr:colOff>9525</xdr:colOff>
      <xdr:row>19</xdr:row>
      <xdr:rowOff>257175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082829" y="2965507"/>
          <a:ext cx="2435779" cy="219076"/>
          <a:chOff x="1857378" y="2628899"/>
          <a:chExt cx="2266948" cy="219076"/>
        </a:xfrm>
      </xdr:grpSpPr>
      <xdr:sp macro="" textlink="">
        <xdr:nvSpPr>
          <xdr:cNvPr id="2059" name="Option Button 11" hidden="1">
            <a:extLst>
              <a:ext uri="{63B3BB69-23CF-44E3-9099-C40C66FF867C}">
                <a14:compatExt xmlns:a14="http://schemas.microsoft.com/office/drawing/2010/main" spid="_x0000_s2059"/>
              </a:ex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/>
        </xdr:nvSpPr>
        <xdr:spPr bwMode="auto">
          <a:xfrm>
            <a:off x="1857378" y="2638424"/>
            <a:ext cx="190501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0" name="Option Button 12" hidden="1">
            <a:extLst>
              <a:ext uri="{63B3BB69-23CF-44E3-9099-C40C66FF867C}">
                <a14:compatExt xmlns:a14="http://schemas.microsoft.com/office/drawing/2010/main" spid="_x0000_s2060"/>
              </a:ex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/>
        </xdr:nvSpPr>
        <xdr:spPr bwMode="auto">
          <a:xfrm>
            <a:off x="2886075" y="2638425"/>
            <a:ext cx="190500" cy="209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1" name="Option Button 13" hidden="1">
            <a:extLst>
              <a:ext uri="{63B3BB69-23CF-44E3-9099-C40C66FF867C}">
                <a14:compatExt xmlns:a14="http://schemas.microsoft.com/office/drawing/2010/main" spid="_x0000_s2061"/>
              </a:ex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/>
        </xdr:nvSpPr>
        <xdr:spPr bwMode="auto">
          <a:xfrm>
            <a:off x="3905251" y="2628899"/>
            <a:ext cx="21907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43</xdr:row>
          <xdr:rowOff>114300</xdr:rowOff>
        </xdr:from>
        <xdr:to>
          <xdr:col>16</xdr:col>
          <xdr:colOff>28575</xdr:colOff>
          <xdr:row>45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114300</xdr:rowOff>
        </xdr:from>
        <xdr:to>
          <xdr:col>6</xdr:col>
          <xdr:colOff>180975</xdr:colOff>
          <xdr:row>45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43</xdr:row>
          <xdr:rowOff>123825</xdr:rowOff>
        </xdr:from>
        <xdr:to>
          <xdr:col>2</xdr:col>
          <xdr:colOff>171450</xdr:colOff>
          <xdr:row>45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43</xdr:row>
          <xdr:rowOff>123825</xdr:rowOff>
        </xdr:from>
        <xdr:to>
          <xdr:col>11</xdr:col>
          <xdr:colOff>66675</xdr:colOff>
          <xdr:row>45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168304</xdr:colOff>
          <xdr:row>19</xdr:row>
          <xdr:rowOff>60383</xdr:rowOff>
        </xdr:from>
        <xdr:to>
          <xdr:col>24</xdr:col>
          <xdr:colOff>70433</xdr:colOff>
          <xdr:row>19</xdr:row>
          <xdr:rowOff>279458</xdr:rowOff>
        </xdr:to>
        <xdr:grpSp>
          <xdr:nvGrpSpPr>
            <xdr:cNvPr id="2068" name="Group 20">
              <a:extLs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08258" y="2987791"/>
              <a:ext cx="2471258" cy="219075"/>
              <a:chOff x="18573" y="26288"/>
              <a:chExt cx="22670" cy="2191"/>
            </a:xfrm>
          </xdr:grpSpPr>
          <xdr:sp macro="" textlink="">
            <xdr:nvSpPr>
              <xdr:cNvPr id="3" name="Option Button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8573" y="26384"/>
                <a:ext cx="1905" cy="2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Option Button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28860" y="26384"/>
                <a:ext cx="1905" cy="2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" name="Option Button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39052" y="26288"/>
                <a:ext cx="2191" cy="2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29</xdr:row>
          <xdr:rowOff>161925</xdr:rowOff>
        </xdr:from>
        <xdr:to>
          <xdr:col>26</xdr:col>
          <xdr:colOff>133350</xdr:colOff>
          <xdr:row>31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30</xdr:row>
          <xdr:rowOff>161925</xdr:rowOff>
        </xdr:from>
        <xdr:to>
          <xdr:col>26</xdr:col>
          <xdr:colOff>133350</xdr:colOff>
          <xdr:row>32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31</xdr:row>
          <xdr:rowOff>161925</xdr:rowOff>
        </xdr:from>
        <xdr:to>
          <xdr:col>26</xdr:col>
          <xdr:colOff>133350</xdr:colOff>
          <xdr:row>33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32</xdr:row>
          <xdr:rowOff>161925</xdr:rowOff>
        </xdr:from>
        <xdr:to>
          <xdr:col>26</xdr:col>
          <xdr:colOff>133350</xdr:colOff>
          <xdr:row>34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33</xdr:row>
          <xdr:rowOff>161925</xdr:rowOff>
        </xdr:from>
        <xdr:to>
          <xdr:col>26</xdr:col>
          <xdr:colOff>133350</xdr:colOff>
          <xdr:row>35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34</xdr:row>
          <xdr:rowOff>161925</xdr:rowOff>
        </xdr:from>
        <xdr:to>
          <xdr:col>26</xdr:col>
          <xdr:colOff>133350</xdr:colOff>
          <xdr:row>36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35</xdr:row>
          <xdr:rowOff>161925</xdr:rowOff>
        </xdr:from>
        <xdr:to>
          <xdr:col>26</xdr:col>
          <xdr:colOff>133350</xdr:colOff>
          <xdr:row>37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36</xdr:row>
          <xdr:rowOff>161925</xdr:rowOff>
        </xdr:from>
        <xdr:to>
          <xdr:col>26</xdr:col>
          <xdr:colOff>133350</xdr:colOff>
          <xdr:row>38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37</xdr:row>
          <xdr:rowOff>161925</xdr:rowOff>
        </xdr:from>
        <xdr:to>
          <xdr:col>26</xdr:col>
          <xdr:colOff>133350</xdr:colOff>
          <xdr:row>39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28</xdr:row>
          <xdr:rowOff>209550</xdr:rowOff>
        </xdr:from>
        <xdr:to>
          <xdr:col>26</xdr:col>
          <xdr:colOff>133350</xdr:colOff>
          <xdr:row>30</xdr:row>
          <xdr:rowOff>47625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gspd.skr.u-ryukyu.ac.jp/gakusaibu/kenkyu/?page_id=3318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69"/>
  <sheetViews>
    <sheetView tabSelected="1" zoomScale="109" zoomScaleNormal="109" zoomScaleSheetLayoutView="85" workbookViewId="0">
      <selection activeCell="X29" sqref="X29:AA39"/>
    </sheetView>
  </sheetViews>
  <sheetFormatPr defaultRowHeight="13.5" x14ac:dyDescent="0.15"/>
  <cols>
    <col min="1" max="1" width="3.75" style="14" customWidth="1"/>
    <col min="2" max="36" width="2.375" style="14" customWidth="1"/>
    <col min="37" max="37" width="2.75" style="14" customWidth="1"/>
    <col min="38" max="38" width="2.375" style="14" customWidth="1"/>
    <col min="39" max="39" width="2.75" style="14" customWidth="1"/>
    <col min="40" max="40" width="2.25" style="14" customWidth="1"/>
    <col min="41" max="41" width="14.625" style="15" customWidth="1"/>
    <col min="42" max="42" width="6.5" style="16" customWidth="1"/>
    <col min="43" max="43" width="5.625" style="15" customWidth="1"/>
    <col min="44" max="44" width="2.25" style="15" customWidth="1"/>
    <col min="45" max="60" width="2.25" style="14" customWidth="1"/>
    <col min="61" max="16384" width="9" style="14"/>
  </cols>
  <sheetData>
    <row r="1" spans="1:44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3"/>
      <c r="AH1" s="13"/>
      <c r="AI1" s="83" t="s">
        <v>0</v>
      </c>
      <c r="AJ1" s="84"/>
      <c r="AK1" s="84"/>
      <c r="AL1" s="85"/>
      <c r="AM1" s="13"/>
    </row>
    <row r="2" spans="1:44" x14ac:dyDescent="0.1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2"/>
      <c r="AH2" s="66"/>
      <c r="AI2" s="65"/>
      <c r="AJ2" s="2"/>
      <c r="AK2" s="2"/>
      <c r="AL2" s="66"/>
      <c r="AM2" s="2"/>
    </row>
    <row r="3" spans="1:44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2"/>
      <c r="AH3" s="66"/>
      <c r="AI3" s="67"/>
      <c r="AJ3" s="64"/>
      <c r="AK3" s="64"/>
      <c r="AL3" s="68"/>
      <c r="AM3" s="2"/>
      <c r="AO3" s="17"/>
    </row>
    <row r="4" spans="1:4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O4" s="17"/>
    </row>
    <row r="5" spans="1:44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3" t="s">
        <v>2</v>
      </c>
      <c r="AC5" s="96"/>
      <c r="AD5" s="96"/>
      <c r="AE5" s="96"/>
      <c r="AF5" s="96"/>
      <c r="AG5" s="18" t="s">
        <v>3</v>
      </c>
      <c r="AH5" s="89"/>
      <c r="AI5" s="89"/>
      <c r="AJ5" s="14" t="s">
        <v>4</v>
      </c>
      <c r="AK5" s="89"/>
      <c r="AL5" s="89"/>
      <c r="AM5" s="14" t="s">
        <v>5</v>
      </c>
    </row>
    <row r="6" spans="1:4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4" x14ac:dyDescent="0.15">
      <c r="A7" s="3"/>
      <c r="B7" s="19" t="s">
        <v>64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4" ht="19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3" t="s">
        <v>6</v>
      </c>
      <c r="V8" s="3"/>
      <c r="W8" s="97" t="s">
        <v>7</v>
      </c>
      <c r="X8" s="97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3"/>
    </row>
    <row r="9" spans="1:44" s="3" customFormat="1" ht="2.25" customHeight="1" x14ac:dyDescent="0.15">
      <c r="U9" s="13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O9" s="5"/>
      <c r="AP9" s="6"/>
      <c r="AQ9" s="5"/>
      <c r="AR9" s="5"/>
    </row>
    <row r="10" spans="1:44" ht="19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97" t="s">
        <v>8</v>
      </c>
      <c r="X10" s="97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3"/>
    </row>
    <row r="11" spans="1:44" s="3" customFormat="1" ht="2.25" customHeight="1" x14ac:dyDescent="0.15">
      <c r="W11" s="2"/>
      <c r="X11" s="2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O11" s="5"/>
      <c r="AP11" s="6"/>
      <c r="AQ11" s="5"/>
      <c r="AR11" s="5"/>
    </row>
    <row r="12" spans="1:44" ht="18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 t="s">
        <v>9</v>
      </c>
      <c r="X12" s="3"/>
      <c r="Y12" s="3"/>
      <c r="Z12" s="3"/>
      <c r="AA12" s="3"/>
      <c r="AB12" s="3"/>
      <c r="AC12" s="3"/>
      <c r="AD12" s="3"/>
      <c r="AE12" s="118"/>
      <c r="AF12" s="118"/>
      <c r="AG12" s="118"/>
      <c r="AH12" s="118"/>
      <c r="AI12" s="118"/>
      <c r="AJ12" s="118"/>
      <c r="AK12" s="118"/>
      <c r="AL12" s="118"/>
      <c r="AM12" s="3"/>
    </row>
    <row r="13" spans="1:44" s="3" customFormat="1" ht="2.25" customHeight="1" x14ac:dyDescent="0.15">
      <c r="AE13" s="4"/>
      <c r="AF13" s="4"/>
      <c r="AG13" s="4"/>
      <c r="AH13" s="4"/>
      <c r="AI13" s="4"/>
      <c r="AJ13" s="4"/>
      <c r="AK13" s="4"/>
      <c r="AO13" s="5"/>
      <c r="AP13" s="6"/>
      <c r="AQ13" s="5"/>
      <c r="AR13" s="5"/>
    </row>
    <row r="14" spans="1:44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 t="s">
        <v>10</v>
      </c>
      <c r="X14" s="3"/>
      <c r="Y14" s="3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3"/>
    </row>
    <row r="15" spans="1:44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4" x14ac:dyDescent="0.15">
      <c r="A16" s="3"/>
      <c r="B16" s="20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119" t="str">
        <f>IF(AP24&gt;=2,"使用区分は１つだけ選択してください！","")</f>
        <v/>
      </c>
      <c r="Z16" s="119"/>
      <c r="AA16" s="119"/>
      <c r="AB16" s="119"/>
      <c r="AC16" s="119"/>
      <c r="AD16" s="119"/>
      <c r="AE16" s="119"/>
      <c r="AF16" s="119"/>
      <c r="AG16" s="119"/>
      <c r="AH16" s="3"/>
      <c r="AI16" s="90" t="s">
        <v>12</v>
      </c>
      <c r="AJ16" s="91"/>
      <c r="AK16" s="91"/>
      <c r="AL16" s="92"/>
      <c r="AM16" s="3"/>
    </row>
    <row r="17" spans="1:43" ht="4.5" customHeight="1" x14ac:dyDescent="0.15">
      <c r="A17" s="3"/>
      <c r="B17" s="2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119"/>
      <c r="Z17" s="119"/>
      <c r="AA17" s="119"/>
      <c r="AB17" s="119"/>
      <c r="AC17" s="119"/>
      <c r="AD17" s="119"/>
      <c r="AE17" s="119"/>
      <c r="AF17" s="119"/>
      <c r="AG17" s="119"/>
      <c r="AH17" s="3"/>
      <c r="AI17" s="21"/>
      <c r="AJ17" s="22"/>
      <c r="AK17" s="22"/>
      <c r="AL17" s="23"/>
      <c r="AM17" s="3"/>
    </row>
    <row r="18" spans="1:43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 t="s">
        <v>13</v>
      </c>
      <c r="T18" s="3"/>
      <c r="U18" s="3"/>
      <c r="V18" s="3"/>
      <c r="W18" s="3"/>
      <c r="X18" s="3"/>
      <c r="Y18" s="119"/>
      <c r="Z18" s="119"/>
      <c r="AA18" s="119"/>
      <c r="AB18" s="119"/>
      <c r="AC18" s="119"/>
      <c r="AD18" s="119"/>
      <c r="AE18" s="119"/>
      <c r="AF18" s="119"/>
      <c r="AG18" s="119"/>
      <c r="AH18" s="3"/>
      <c r="AI18" s="24"/>
      <c r="AJ18" s="20"/>
      <c r="AK18" s="20"/>
      <c r="AL18" s="25"/>
      <c r="AM18" s="3"/>
    </row>
    <row r="19" spans="1:43" ht="6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26"/>
      <c r="Z19" s="26"/>
      <c r="AA19" s="26"/>
      <c r="AB19" s="26"/>
      <c r="AC19" s="26"/>
      <c r="AD19" s="26"/>
      <c r="AE19" s="26"/>
      <c r="AF19" s="26"/>
      <c r="AG19" s="26"/>
      <c r="AH19" s="3"/>
      <c r="AI19" s="24"/>
      <c r="AJ19" s="20"/>
      <c r="AK19" s="20"/>
      <c r="AL19" s="25"/>
      <c r="AM19" s="3"/>
    </row>
    <row r="20" spans="1:43" ht="24.75" customHeight="1" x14ac:dyDescent="0.15">
      <c r="A20" s="3"/>
      <c r="B20" s="83" t="s">
        <v>14</v>
      </c>
      <c r="C20" s="84"/>
      <c r="D20" s="84"/>
      <c r="E20" s="84"/>
      <c r="F20" s="85"/>
      <c r="G20" s="27" t="s">
        <v>15</v>
      </c>
      <c r="H20" s="28"/>
      <c r="I20" s="28"/>
      <c r="J20" s="28"/>
      <c r="K20" s="28"/>
      <c r="L20" s="1" t="b">
        <v>0</v>
      </c>
      <c r="M20" s="28" t="s">
        <v>16</v>
      </c>
      <c r="N20" s="28"/>
      <c r="O20" s="28"/>
      <c r="P20" s="28"/>
      <c r="Q20" s="28"/>
      <c r="R20" s="1" t="b">
        <v>0</v>
      </c>
      <c r="S20" s="28" t="s">
        <v>17</v>
      </c>
      <c r="T20" s="28"/>
      <c r="U20" s="28"/>
      <c r="V20" s="28"/>
      <c r="W20" s="28"/>
      <c r="X20" s="1" t="b">
        <v>0</v>
      </c>
      <c r="Y20" s="28" t="s">
        <v>18</v>
      </c>
      <c r="Z20" s="28"/>
      <c r="AA20" s="28"/>
      <c r="AB20" s="28"/>
      <c r="AC20" s="28"/>
      <c r="AD20" s="28"/>
      <c r="AE20" s="28"/>
      <c r="AF20" s="28"/>
      <c r="AG20" s="29"/>
      <c r="AH20" s="3"/>
      <c r="AI20" s="24"/>
      <c r="AJ20" s="20"/>
      <c r="AK20" s="20"/>
      <c r="AL20" s="25"/>
      <c r="AM20" s="3"/>
      <c r="AO20" s="15" t="s">
        <v>16</v>
      </c>
      <c r="AP20" s="16">
        <v>1</v>
      </c>
      <c r="AQ20" s="15">
        <v>4000</v>
      </c>
    </row>
    <row r="21" spans="1:43" x14ac:dyDescent="0.15">
      <c r="A21" s="3"/>
      <c r="B21" s="101" t="s">
        <v>19</v>
      </c>
      <c r="C21" s="102"/>
      <c r="D21" s="102"/>
      <c r="E21" s="102"/>
      <c r="F21" s="103"/>
      <c r="G21" s="107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9"/>
      <c r="AH21" s="3"/>
      <c r="AI21" s="90" t="s">
        <v>20</v>
      </c>
      <c r="AJ21" s="91"/>
      <c r="AK21" s="91"/>
      <c r="AL21" s="92"/>
      <c r="AM21" s="3"/>
      <c r="AO21" s="15" t="s">
        <v>17</v>
      </c>
      <c r="AP21" s="16">
        <v>2</v>
      </c>
      <c r="AQ21" s="15">
        <v>4000</v>
      </c>
    </row>
    <row r="22" spans="1:43" x14ac:dyDescent="0.15">
      <c r="A22" s="3"/>
      <c r="B22" s="104"/>
      <c r="C22" s="105"/>
      <c r="D22" s="105"/>
      <c r="E22" s="105"/>
      <c r="F22" s="106"/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  <c r="AH22" s="3"/>
      <c r="AI22" s="93"/>
      <c r="AJ22" s="94"/>
      <c r="AK22" s="94"/>
      <c r="AL22" s="95"/>
      <c r="AM22" s="3"/>
      <c r="AO22" s="15" t="s">
        <v>18</v>
      </c>
      <c r="AP22" s="16">
        <v>3</v>
      </c>
      <c r="AQ22" s="15">
        <v>6000</v>
      </c>
    </row>
    <row r="23" spans="1:43" ht="3.75" customHeight="1" x14ac:dyDescent="0.15">
      <c r="A23" s="3"/>
      <c r="B23" s="30"/>
      <c r="C23" s="31"/>
      <c r="D23" s="31"/>
      <c r="E23" s="31"/>
      <c r="F23" s="32"/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  <c r="AH23" s="3"/>
      <c r="AI23" s="21"/>
      <c r="AJ23" s="22"/>
      <c r="AK23" s="22"/>
      <c r="AL23" s="23"/>
      <c r="AM23" s="3"/>
    </row>
    <row r="24" spans="1:43" x14ac:dyDescent="0.15">
      <c r="A24" s="3"/>
      <c r="B24" s="114" t="s">
        <v>21</v>
      </c>
      <c r="C24" s="115"/>
      <c r="D24" s="115"/>
      <c r="E24" s="115"/>
      <c r="F24" s="116"/>
      <c r="G24" s="3"/>
      <c r="H24" s="117" t="s">
        <v>22</v>
      </c>
      <c r="I24" s="117"/>
      <c r="J24" s="117"/>
      <c r="K24" s="117"/>
      <c r="L24" s="3"/>
      <c r="M24" s="96"/>
      <c r="N24" s="96"/>
      <c r="O24" s="96"/>
      <c r="P24" s="96"/>
      <c r="Q24" s="3" t="s">
        <v>3</v>
      </c>
      <c r="R24" s="89"/>
      <c r="S24" s="89"/>
      <c r="T24" s="3" t="s">
        <v>4</v>
      </c>
      <c r="U24" s="89"/>
      <c r="V24" s="89"/>
      <c r="W24" s="3" t="s">
        <v>5</v>
      </c>
      <c r="X24" s="120" t="str">
        <f>IF(DATE(1988+O24,R24,U24)=32111,"",DATE(M24,R24,U24))</f>
        <v/>
      </c>
      <c r="Y24" s="120"/>
      <c r="Z24" s="3"/>
      <c r="AA24" s="3"/>
      <c r="AB24" s="3"/>
      <c r="AC24" s="3"/>
      <c r="AD24" s="3"/>
      <c r="AE24" s="3"/>
      <c r="AF24" s="3"/>
      <c r="AG24" s="12"/>
      <c r="AH24" s="3"/>
      <c r="AI24" s="24"/>
      <c r="AJ24" s="20"/>
      <c r="AK24" s="20"/>
      <c r="AL24" s="25"/>
      <c r="AM24" s="3"/>
      <c r="AP24" s="16">
        <f>COUNTIF(AP20:AP22,TRUE)</f>
        <v>0</v>
      </c>
    </row>
    <row r="25" spans="1:43" ht="2.25" customHeight="1" x14ac:dyDescent="0.15">
      <c r="A25" s="3"/>
      <c r="B25" s="114"/>
      <c r="C25" s="115"/>
      <c r="D25" s="115"/>
      <c r="E25" s="115"/>
      <c r="F25" s="116"/>
      <c r="G25" s="3"/>
      <c r="H25" s="10"/>
      <c r="I25" s="10"/>
      <c r="J25" s="10"/>
      <c r="K25" s="10"/>
      <c r="L25" s="10"/>
      <c r="M25" s="13"/>
      <c r="N25" s="13"/>
      <c r="O25" s="13"/>
      <c r="P25" s="13"/>
      <c r="Q25" s="3"/>
      <c r="R25" s="2"/>
      <c r="S25" s="2"/>
      <c r="T25" s="3"/>
      <c r="U25" s="2"/>
      <c r="V25" s="2"/>
      <c r="W25" s="3"/>
      <c r="X25" s="11"/>
      <c r="Y25" s="11"/>
      <c r="Z25" s="3"/>
      <c r="AA25" s="3"/>
      <c r="AB25" s="3"/>
      <c r="AC25" s="3"/>
      <c r="AD25" s="3"/>
      <c r="AE25" s="3"/>
      <c r="AF25" s="3"/>
      <c r="AG25" s="12"/>
      <c r="AH25" s="3"/>
      <c r="AI25" s="24"/>
      <c r="AJ25" s="20"/>
      <c r="AK25" s="20"/>
      <c r="AL25" s="25"/>
      <c r="AM25" s="3"/>
    </row>
    <row r="26" spans="1:43" x14ac:dyDescent="0.15">
      <c r="A26" s="3"/>
      <c r="B26" s="114"/>
      <c r="C26" s="115"/>
      <c r="D26" s="115"/>
      <c r="E26" s="115"/>
      <c r="F26" s="116"/>
      <c r="G26" s="3"/>
      <c r="H26" s="117" t="s">
        <v>23</v>
      </c>
      <c r="I26" s="117"/>
      <c r="J26" s="117"/>
      <c r="K26" s="117"/>
      <c r="L26" s="3"/>
      <c r="M26" s="96"/>
      <c r="N26" s="96"/>
      <c r="O26" s="96"/>
      <c r="P26" s="96"/>
      <c r="Q26" s="3" t="s">
        <v>3</v>
      </c>
      <c r="R26" s="89"/>
      <c r="S26" s="89"/>
      <c r="T26" s="3" t="s">
        <v>4</v>
      </c>
      <c r="U26" s="89"/>
      <c r="V26" s="89"/>
      <c r="W26" s="3" t="s">
        <v>5</v>
      </c>
      <c r="X26" s="120" t="str">
        <f>IF(DATE(1988+O26,R26,U26)=32111,"",DATE(M26,R26,U26))</f>
        <v/>
      </c>
      <c r="Y26" s="120"/>
      <c r="Z26" s="3"/>
      <c r="AA26" s="3"/>
      <c r="AB26" s="3"/>
      <c r="AC26" s="3"/>
      <c r="AD26" s="3"/>
      <c r="AE26" s="3"/>
      <c r="AF26" s="3"/>
      <c r="AG26" s="12"/>
      <c r="AH26" s="3"/>
      <c r="AI26" s="24"/>
      <c r="AJ26" s="20"/>
      <c r="AK26" s="20"/>
      <c r="AL26" s="25"/>
      <c r="AM26" s="3"/>
      <c r="AO26" s="15" t="s">
        <v>24</v>
      </c>
    </row>
    <row r="27" spans="1:43" ht="2.25" customHeight="1" x14ac:dyDescent="0.15">
      <c r="A27" s="3"/>
      <c r="B27" s="114"/>
      <c r="C27" s="115"/>
      <c r="D27" s="115"/>
      <c r="E27" s="115"/>
      <c r="F27" s="116"/>
      <c r="G27" s="3"/>
      <c r="H27" s="10"/>
      <c r="I27" s="10"/>
      <c r="J27" s="10"/>
      <c r="K27" s="10"/>
      <c r="L27" s="10"/>
      <c r="M27" s="2"/>
      <c r="N27" s="2"/>
      <c r="O27" s="2"/>
      <c r="P27" s="2"/>
      <c r="Q27" s="3"/>
      <c r="R27" s="2"/>
      <c r="S27" s="2"/>
      <c r="T27" s="3"/>
      <c r="U27" s="2"/>
      <c r="V27" s="2"/>
      <c r="W27" s="3"/>
      <c r="X27" s="11"/>
      <c r="Y27" s="11"/>
      <c r="Z27" s="3"/>
      <c r="AA27" s="3"/>
      <c r="AB27" s="3"/>
      <c r="AC27" s="3"/>
      <c r="AD27" s="3"/>
      <c r="AE27" s="3"/>
      <c r="AF27" s="3"/>
      <c r="AG27" s="12"/>
      <c r="AH27" s="3"/>
      <c r="AI27" s="24"/>
      <c r="AJ27" s="20"/>
      <c r="AK27" s="20"/>
      <c r="AL27" s="25"/>
      <c r="AM27" s="3"/>
    </row>
    <row r="28" spans="1:43" ht="16.5" customHeight="1" x14ac:dyDescent="0.15">
      <c r="A28" s="3"/>
      <c r="B28" s="104"/>
      <c r="C28" s="105"/>
      <c r="D28" s="105"/>
      <c r="E28" s="105"/>
      <c r="F28" s="106"/>
      <c r="G28" s="33"/>
      <c r="H28" s="34" t="s">
        <v>25</v>
      </c>
      <c r="I28" s="33"/>
      <c r="J28" s="33"/>
      <c r="K28" s="33"/>
      <c r="L28" s="33"/>
      <c r="M28" s="33"/>
      <c r="N28" s="33"/>
      <c r="O28" s="89"/>
      <c r="P28" s="89"/>
      <c r="Q28" s="33" t="s">
        <v>26</v>
      </c>
      <c r="R28" s="33"/>
      <c r="S28" s="33"/>
      <c r="T28" s="33"/>
      <c r="U28" s="33"/>
      <c r="V28" s="33"/>
      <c r="W28" s="33"/>
      <c r="X28" s="123" t="s">
        <v>27</v>
      </c>
      <c r="Y28" s="123"/>
      <c r="Z28" s="123"/>
      <c r="AA28" s="123"/>
      <c r="AB28" s="35" t="str">
        <f>IF(ISERROR(X26-X24),"",X26-X24)</f>
        <v/>
      </c>
      <c r="AC28" s="33" t="s">
        <v>28</v>
      </c>
      <c r="AD28" s="35" t="str">
        <f>IF(ISERROR(AB28+1),"",AB28+1)</f>
        <v/>
      </c>
      <c r="AE28" s="33" t="s">
        <v>5</v>
      </c>
      <c r="AF28" s="33"/>
      <c r="AG28" s="36"/>
      <c r="AH28" s="3"/>
      <c r="AI28" s="90" t="s">
        <v>29</v>
      </c>
      <c r="AJ28" s="91"/>
      <c r="AK28" s="91"/>
      <c r="AL28" s="92"/>
      <c r="AM28" s="3"/>
      <c r="AO28" s="15">
        <v>1</v>
      </c>
    </row>
    <row r="29" spans="1:43" ht="17.25" customHeight="1" x14ac:dyDescent="0.15">
      <c r="A29" s="3"/>
      <c r="B29" s="98" t="s">
        <v>30</v>
      </c>
      <c r="C29" s="99"/>
      <c r="D29" s="99"/>
      <c r="E29" s="99"/>
      <c r="F29" s="99"/>
      <c r="G29" s="99"/>
      <c r="H29" s="99"/>
      <c r="I29" s="99"/>
      <c r="J29" s="100"/>
      <c r="K29" s="98" t="s">
        <v>31</v>
      </c>
      <c r="L29" s="99"/>
      <c r="M29" s="99"/>
      <c r="N29" s="99"/>
      <c r="O29" s="99"/>
      <c r="P29" s="100"/>
      <c r="Q29" s="98" t="s">
        <v>32</v>
      </c>
      <c r="R29" s="99"/>
      <c r="S29" s="99"/>
      <c r="T29" s="99"/>
      <c r="U29" s="99"/>
      <c r="V29" s="99"/>
      <c r="W29" s="100"/>
      <c r="X29" s="124" t="s">
        <v>33</v>
      </c>
      <c r="Y29" s="125"/>
      <c r="Z29" s="125"/>
      <c r="AA29" s="126"/>
      <c r="AB29" s="86" t="s">
        <v>34</v>
      </c>
      <c r="AC29" s="87"/>
      <c r="AD29" s="88"/>
      <c r="AE29" s="86" t="s">
        <v>35</v>
      </c>
      <c r="AF29" s="87"/>
      <c r="AG29" s="88"/>
      <c r="AH29" s="3"/>
      <c r="AI29" s="93"/>
      <c r="AJ29" s="94"/>
      <c r="AK29" s="94"/>
      <c r="AL29" s="95"/>
      <c r="AM29" s="3"/>
    </row>
    <row r="30" spans="1:43" ht="14.25" x14ac:dyDescent="0.15">
      <c r="A30" s="3"/>
      <c r="B30" s="137"/>
      <c r="C30" s="138"/>
      <c r="D30" s="138"/>
      <c r="E30" s="138"/>
      <c r="F30" s="138"/>
      <c r="G30" s="138"/>
      <c r="H30" s="138"/>
      <c r="I30" s="138"/>
      <c r="J30" s="139"/>
      <c r="K30" s="74"/>
      <c r="L30" s="75"/>
      <c r="M30" s="75"/>
      <c r="N30" s="75"/>
      <c r="O30" s="75"/>
      <c r="P30" s="76"/>
      <c r="Q30" s="74"/>
      <c r="R30" s="75"/>
      <c r="S30" s="75"/>
      <c r="T30" s="75"/>
      <c r="U30" s="75"/>
      <c r="V30" s="75"/>
      <c r="W30" s="76"/>
      <c r="X30" s="80"/>
      <c r="Y30" s="81"/>
      <c r="Z30" s="81"/>
      <c r="AA30" s="82"/>
      <c r="AB30" s="122"/>
      <c r="AC30" s="102"/>
      <c r="AD30" s="103"/>
      <c r="AE30" s="122"/>
      <c r="AF30" s="102"/>
      <c r="AG30" s="103"/>
      <c r="AH30" s="3"/>
      <c r="AI30" s="24"/>
      <c r="AJ30" s="20"/>
      <c r="AK30" s="20"/>
      <c r="AL30" s="25"/>
      <c r="AM30" s="3"/>
    </row>
    <row r="31" spans="1:43" ht="14.25" x14ac:dyDescent="0.15">
      <c r="A31" s="3"/>
      <c r="B31" s="140"/>
      <c r="C31" s="141"/>
      <c r="D31" s="141"/>
      <c r="E31" s="141"/>
      <c r="F31" s="141"/>
      <c r="G31" s="141"/>
      <c r="H31" s="141"/>
      <c r="I31" s="141"/>
      <c r="J31" s="142"/>
      <c r="K31" s="77"/>
      <c r="L31" s="78"/>
      <c r="M31" s="78"/>
      <c r="N31" s="78"/>
      <c r="O31" s="78"/>
      <c r="P31" s="79"/>
      <c r="Q31" s="77"/>
      <c r="R31" s="78"/>
      <c r="S31" s="78"/>
      <c r="T31" s="78"/>
      <c r="U31" s="78"/>
      <c r="V31" s="78"/>
      <c r="W31" s="79"/>
      <c r="X31" s="80"/>
      <c r="Y31" s="81"/>
      <c r="Z31" s="81"/>
      <c r="AA31" s="82"/>
      <c r="AB31" s="104"/>
      <c r="AC31" s="105"/>
      <c r="AD31" s="106"/>
      <c r="AE31" s="104"/>
      <c r="AF31" s="105"/>
      <c r="AG31" s="106"/>
      <c r="AH31" s="3"/>
      <c r="AI31" s="24"/>
      <c r="AJ31" s="20"/>
      <c r="AK31" s="20"/>
      <c r="AL31" s="25"/>
      <c r="AM31" s="3"/>
    </row>
    <row r="32" spans="1:43" ht="14.25" x14ac:dyDescent="0.15">
      <c r="A32" s="3"/>
      <c r="B32" s="137"/>
      <c r="C32" s="138"/>
      <c r="D32" s="138"/>
      <c r="E32" s="138"/>
      <c r="F32" s="138"/>
      <c r="G32" s="138"/>
      <c r="H32" s="138"/>
      <c r="I32" s="138"/>
      <c r="J32" s="139"/>
      <c r="K32" s="74"/>
      <c r="L32" s="75"/>
      <c r="M32" s="75"/>
      <c r="N32" s="75"/>
      <c r="O32" s="75"/>
      <c r="P32" s="76"/>
      <c r="Q32" s="74"/>
      <c r="R32" s="75"/>
      <c r="S32" s="75"/>
      <c r="T32" s="75"/>
      <c r="U32" s="75"/>
      <c r="V32" s="75"/>
      <c r="W32" s="76"/>
      <c r="X32" s="80"/>
      <c r="Y32" s="81"/>
      <c r="Z32" s="81"/>
      <c r="AA32" s="82"/>
      <c r="AB32" s="122"/>
      <c r="AC32" s="102"/>
      <c r="AD32" s="103"/>
      <c r="AE32" s="122"/>
      <c r="AF32" s="102"/>
      <c r="AG32" s="103"/>
      <c r="AH32" s="3"/>
      <c r="AI32" s="90" t="s">
        <v>36</v>
      </c>
      <c r="AJ32" s="91"/>
      <c r="AK32" s="91"/>
      <c r="AL32" s="92"/>
      <c r="AM32" s="3"/>
    </row>
    <row r="33" spans="1:39" ht="14.25" x14ac:dyDescent="0.15">
      <c r="A33" s="3"/>
      <c r="B33" s="140"/>
      <c r="C33" s="141"/>
      <c r="D33" s="141"/>
      <c r="E33" s="141"/>
      <c r="F33" s="141"/>
      <c r="G33" s="141"/>
      <c r="H33" s="141"/>
      <c r="I33" s="141"/>
      <c r="J33" s="142"/>
      <c r="K33" s="77"/>
      <c r="L33" s="78"/>
      <c r="M33" s="78"/>
      <c r="N33" s="78"/>
      <c r="O33" s="78"/>
      <c r="P33" s="79"/>
      <c r="Q33" s="77"/>
      <c r="R33" s="78"/>
      <c r="S33" s="78"/>
      <c r="T33" s="78"/>
      <c r="U33" s="78"/>
      <c r="V33" s="78"/>
      <c r="W33" s="79"/>
      <c r="X33" s="80"/>
      <c r="Y33" s="81"/>
      <c r="Z33" s="81"/>
      <c r="AA33" s="82"/>
      <c r="AB33" s="104"/>
      <c r="AC33" s="105"/>
      <c r="AD33" s="106"/>
      <c r="AE33" s="104"/>
      <c r="AF33" s="105"/>
      <c r="AG33" s="106"/>
      <c r="AH33" s="3"/>
      <c r="AI33" s="93"/>
      <c r="AJ33" s="94"/>
      <c r="AK33" s="94"/>
      <c r="AL33" s="95"/>
      <c r="AM33" s="3"/>
    </row>
    <row r="34" spans="1:39" ht="14.25" x14ac:dyDescent="0.15">
      <c r="A34" s="3"/>
      <c r="B34" s="137"/>
      <c r="C34" s="138"/>
      <c r="D34" s="138"/>
      <c r="E34" s="138"/>
      <c r="F34" s="138"/>
      <c r="G34" s="138"/>
      <c r="H34" s="138"/>
      <c r="I34" s="138"/>
      <c r="J34" s="139"/>
      <c r="K34" s="74"/>
      <c r="L34" s="75"/>
      <c r="M34" s="75"/>
      <c r="N34" s="75"/>
      <c r="O34" s="75"/>
      <c r="P34" s="76"/>
      <c r="Q34" s="74"/>
      <c r="R34" s="75"/>
      <c r="S34" s="75"/>
      <c r="T34" s="75"/>
      <c r="U34" s="75"/>
      <c r="V34" s="75"/>
      <c r="W34" s="76"/>
      <c r="X34" s="80"/>
      <c r="Y34" s="81"/>
      <c r="Z34" s="81"/>
      <c r="AA34" s="82"/>
      <c r="AB34" s="122"/>
      <c r="AC34" s="102"/>
      <c r="AD34" s="103"/>
      <c r="AE34" s="122"/>
      <c r="AF34" s="102"/>
      <c r="AG34" s="103"/>
      <c r="AH34" s="3"/>
      <c r="AI34" s="24"/>
      <c r="AJ34" s="20"/>
      <c r="AK34" s="20"/>
      <c r="AL34" s="25"/>
      <c r="AM34" s="3"/>
    </row>
    <row r="35" spans="1:39" ht="14.25" x14ac:dyDescent="0.15">
      <c r="A35" s="3"/>
      <c r="B35" s="140"/>
      <c r="C35" s="141"/>
      <c r="D35" s="141"/>
      <c r="E35" s="141"/>
      <c r="F35" s="141"/>
      <c r="G35" s="141"/>
      <c r="H35" s="141"/>
      <c r="I35" s="141"/>
      <c r="J35" s="142"/>
      <c r="K35" s="77"/>
      <c r="L35" s="78"/>
      <c r="M35" s="78"/>
      <c r="N35" s="78"/>
      <c r="O35" s="78"/>
      <c r="P35" s="79"/>
      <c r="Q35" s="77"/>
      <c r="R35" s="78"/>
      <c r="S35" s="78"/>
      <c r="T35" s="78"/>
      <c r="U35" s="78"/>
      <c r="V35" s="78"/>
      <c r="W35" s="79"/>
      <c r="X35" s="80"/>
      <c r="Y35" s="81"/>
      <c r="Z35" s="81"/>
      <c r="AA35" s="82"/>
      <c r="AB35" s="104"/>
      <c r="AC35" s="105"/>
      <c r="AD35" s="106"/>
      <c r="AE35" s="104"/>
      <c r="AF35" s="105"/>
      <c r="AG35" s="106"/>
      <c r="AH35" s="3"/>
      <c r="AI35" s="24"/>
      <c r="AJ35" s="20"/>
      <c r="AK35" s="20"/>
      <c r="AL35" s="25"/>
      <c r="AM35" s="3"/>
    </row>
    <row r="36" spans="1:39" ht="14.25" x14ac:dyDescent="0.15">
      <c r="A36" s="3"/>
      <c r="B36" s="137"/>
      <c r="C36" s="138"/>
      <c r="D36" s="138"/>
      <c r="E36" s="138"/>
      <c r="F36" s="138"/>
      <c r="G36" s="138"/>
      <c r="H36" s="138"/>
      <c r="I36" s="138"/>
      <c r="J36" s="139"/>
      <c r="K36" s="74"/>
      <c r="L36" s="75"/>
      <c r="M36" s="75"/>
      <c r="N36" s="75"/>
      <c r="O36" s="75"/>
      <c r="P36" s="76"/>
      <c r="Q36" s="74"/>
      <c r="R36" s="75"/>
      <c r="S36" s="75"/>
      <c r="T36" s="75"/>
      <c r="U36" s="75"/>
      <c r="V36" s="75"/>
      <c r="W36" s="76"/>
      <c r="X36" s="80"/>
      <c r="Y36" s="81"/>
      <c r="Z36" s="81"/>
      <c r="AA36" s="82"/>
      <c r="AB36" s="122"/>
      <c r="AC36" s="102"/>
      <c r="AD36" s="103"/>
      <c r="AE36" s="122"/>
      <c r="AF36" s="102"/>
      <c r="AG36" s="103"/>
      <c r="AH36" s="3"/>
      <c r="AI36" s="24"/>
      <c r="AJ36" s="20"/>
      <c r="AK36" s="20"/>
      <c r="AL36" s="25"/>
      <c r="AM36" s="3"/>
    </row>
    <row r="37" spans="1:39" ht="14.25" x14ac:dyDescent="0.15">
      <c r="A37" s="3"/>
      <c r="B37" s="140"/>
      <c r="C37" s="141"/>
      <c r="D37" s="141"/>
      <c r="E37" s="141"/>
      <c r="F37" s="141"/>
      <c r="G37" s="141"/>
      <c r="H37" s="141"/>
      <c r="I37" s="141"/>
      <c r="J37" s="142"/>
      <c r="K37" s="77"/>
      <c r="L37" s="78"/>
      <c r="M37" s="78"/>
      <c r="N37" s="78"/>
      <c r="O37" s="78"/>
      <c r="P37" s="79"/>
      <c r="Q37" s="77"/>
      <c r="R37" s="78"/>
      <c r="S37" s="78"/>
      <c r="T37" s="78"/>
      <c r="U37" s="78"/>
      <c r="V37" s="78"/>
      <c r="W37" s="79"/>
      <c r="X37" s="80"/>
      <c r="Y37" s="81"/>
      <c r="Z37" s="81"/>
      <c r="AA37" s="82"/>
      <c r="AB37" s="104"/>
      <c r="AC37" s="105"/>
      <c r="AD37" s="106"/>
      <c r="AE37" s="104"/>
      <c r="AF37" s="105"/>
      <c r="AG37" s="106"/>
      <c r="AH37" s="3"/>
      <c r="AI37" s="90" t="s">
        <v>37</v>
      </c>
      <c r="AJ37" s="91"/>
      <c r="AK37" s="91"/>
      <c r="AL37" s="92"/>
      <c r="AM37" s="3"/>
    </row>
    <row r="38" spans="1:39" ht="14.25" x14ac:dyDescent="0.15">
      <c r="A38" s="3"/>
      <c r="B38" s="137"/>
      <c r="C38" s="138"/>
      <c r="D38" s="138"/>
      <c r="E38" s="138"/>
      <c r="F38" s="138"/>
      <c r="G38" s="138"/>
      <c r="H38" s="138"/>
      <c r="I38" s="138"/>
      <c r="J38" s="139"/>
      <c r="K38" s="74"/>
      <c r="L38" s="75"/>
      <c r="M38" s="75"/>
      <c r="N38" s="75"/>
      <c r="O38" s="75"/>
      <c r="P38" s="76"/>
      <c r="Q38" s="74"/>
      <c r="R38" s="75"/>
      <c r="S38" s="75"/>
      <c r="T38" s="75"/>
      <c r="U38" s="75"/>
      <c r="V38" s="75"/>
      <c r="W38" s="76"/>
      <c r="X38" s="80"/>
      <c r="Y38" s="81"/>
      <c r="Z38" s="81"/>
      <c r="AA38" s="82"/>
      <c r="AB38" s="122"/>
      <c r="AC38" s="102"/>
      <c r="AD38" s="103"/>
      <c r="AE38" s="122"/>
      <c r="AF38" s="102"/>
      <c r="AG38" s="103"/>
      <c r="AH38" s="3"/>
      <c r="AI38" s="24"/>
      <c r="AJ38" s="20"/>
      <c r="AK38" s="20"/>
      <c r="AL38" s="25"/>
      <c r="AM38" s="3"/>
    </row>
    <row r="39" spans="1:39" ht="14.25" x14ac:dyDescent="0.15">
      <c r="A39" s="3"/>
      <c r="B39" s="140"/>
      <c r="C39" s="141"/>
      <c r="D39" s="141"/>
      <c r="E39" s="141"/>
      <c r="F39" s="141"/>
      <c r="G39" s="141"/>
      <c r="H39" s="141"/>
      <c r="I39" s="141"/>
      <c r="J39" s="142"/>
      <c r="K39" s="77"/>
      <c r="L39" s="78"/>
      <c r="M39" s="78"/>
      <c r="N39" s="78"/>
      <c r="O39" s="78"/>
      <c r="P39" s="79"/>
      <c r="Q39" s="77"/>
      <c r="R39" s="78"/>
      <c r="S39" s="78"/>
      <c r="T39" s="78"/>
      <c r="U39" s="78"/>
      <c r="V39" s="78"/>
      <c r="W39" s="79"/>
      <c r="X39" s="80"/>
      <c r="Y39" s="81"/>
      <c r="Z39" s="81"/>
      <c r="AA39" s="82"/>
      <c r="AB39" s="104"/>
      <c r="AC39" s="105"/>
      <c r="AD39" s="106"/>
      <c r="AE39" s="104"/>
      <c r="AF39" s="105"/>
      <c r="AG39" s="106"/>
      <c r="AH39" s="3"/>
      <c r="AI39" s="24"/>
      <c r="AJ39" s="20"/>
      <c r="AK39" s="20"/>
      <c r="AL39" s="25"/>
      <c r="AM39" s="3"/>
    </row>
    <row r="40" spans="1:39" ht="21.75" customHeight="1" x14ac:dyDescent="0.15">
      <c r="A40" s="3"/>
      <c r="B40" s="83" t="s">
        <v>38</v>
      </c>
      <c r="C40" s="84"/>
      <c r="D40" s="84"/>
      <c r="E40" s="84"/>
      <c r="F40" s="84"/>
      <c r="G40" s="85"/>
      <c r="H40" s="28"/>
      <c r="I40" s="121">
        <f>IF(ISERROR(VLOOKUP(AO28,$AP$20:$AQ$24,2,FALSE)),"",VLOOKUP(AO28,$AP$20:$AQ$24,2,FALSE))</f>
        <v>4000</v>
      </c>
      <c r="J40" s="121"/>
      <c r="K40" s="121"/>
      <c r="L40" s="37" t="s">
        <v>39</v>
      </c>
      <c r="M40" s="28" t="s">
        <v>40</v>
      </c>
      <c r="N40" s="84" t="str">
        <f>IF(COUNTA(Q30:W39)=0,"",COUNTA(Q30:W39))</f>
        <v/>
      </c>
      <c r="O40" s="84"/>
      <c r="P40" s="37" t="s">
        <v>41</v>
      </c>
      <c r="Q40" s="28" t="s">
        <v>40</v>
      </c>
      <c r="R40" s="84" t="str">
        <f>AB28</f>
        <v/>
      </c>
      <c r="S40" s="84"/>
      <c r="T40" s="37" t="s">
        <v>28</v>
      </c>
      <c r="U40" s="28" t="s">
        <v>42</v>
      </c>
      <c r="V40" s="121" t="str">
        <f>IF(ISERROR(I40*N40*R40),"",I40*N40*R40)</f>
        <v/>
      </c>
      <c r="W40" s="121"/>
      <c r="X40" s="121"/>
      <c r="Y40" s="121"/>
      <c r="Z40" s="121"/>
      <c r="AA40" s="37" t="s">
        <v>39</v>
      </c>
      <c r="AB40" s="28"/>
      <c r="AC40" s="28"/>
      <c r="AD40" s="28"/>
      <c r="AE40" s="28"/>
      <c r="AF40" s="28"/>
      <c r="AG40" s="29"/>
      <c r="AH40" s="3"/>
      <c r="AI40" s="38"/>
      <c r="AJ40" s="39"/>
      <c r="AK40" s="39"/>
      <c r="AL40" s="40"/>
      <c r="AM40" s="3"/>
    </row>
    <row r="41" spans="1:39" s="69" customFormat="1" ht="17.25" customHeight="1" x14ac:dyDescent="0.15">
      <c r="A41" s="59" t="s">
        <v>59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/>
      <c r="U41" s="70" t="s">
        <v>60</v>
      </c>
      <c r="V41" s="70"/>
      <c r="W41" s="70"/>
      <c r="X41" s="70"/>
      <c r="Y41" s="70"/>
      <c r="Z41" s="70"/>
      <c r="AA41" s="70"/>
      <c r="AB41" s="71"/>
      <c r="AC41" s="72" t="s">
        <v>61</v>
      </c>
      <c r="AE41" s="71"/>
      <c r="AF41" s="71"/>
      <c r="AG41" s="71"/>
      <c r="AH41" s="71"/>
      <c r="AI41" s="71"/>
      <c r="AJ41" s="71"/>
      <c r="AK41" s="71"/>
      <c r="AL41" s="71"/>
      <c r="AM41" s="73"/>
    </row>
    <row r="42" spans="1:39" ht="18" customHeight="1" x14ac:dyDescent="0.15">
      <c r="A42" s="3"/>
      <c r="B42" s="59" t="s">
        <v>43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3"/>
      <c r="B43" s="127" t="s">
        <v>44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9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41" t="s">
        <v>45</v>
      </c>
      <c r="AH43" s="42"/>
      <c r="AI43" s="42"/>
      <c r="AJ43" s="42"/>
      <c r="AK43" s="42"/>
      <c r="AL43" s="43"/>
      <c r="AM43" s="3"/>
    </row>
    <row r="44" spans="1:39" x14ac:dyDescent="0.15">
      <c r="A44" s="3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2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44"/>
      <c r="AH44" s="3"/>
      <c r="AI44" s="3"/>
      <c r="AJ44" s="3"/>
      <c r="AK44" s="3"/>
      <c r="AL44" s="45"/>
      <c r="AM44" s="3"/>
    </row>
    <row r="45" spans="1:39" x14ac:dyDescent="0.15">
      <c r="A45" s="3"/>
      <c r="B45" s="143" t="s">
        <v>62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5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44"/>
      <c r="AH45" s="3"/>
      <c r="AI45" s="3"/>
      <c r="AJ45" s="3"/>
      <c r="AK45" s="3"/>
      <c r="AL45" s="45"/>
      <c r="AM45" s="3"/>
    </row>
    <row r="46" spans="1:39" x14ac:dyDescent="0.15">
      <c r="A46" s="3"/>
      <c r="B46" s="56" t="s">
        <v>46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2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44"/>
      <c r="AH46" s="3"/>
      <c r="AI46" s="3"/>
      <c r="AJ46" s="3"/>
      <c r="AK46" s="3"/>
      <c r="AL46" s="45"/>
      <c r="AM46" s="3"/>
    </row>
    <row r="47" spans="1:39" ht="15" thickBot="1" x14ac:dyDescent="0.2">
      <c r="A47" s="3"/>
      <c r="B47" s="56" t="s">
        <v>47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2"/>
      <c r="U47" s="3"/>
      <c r="V47" s="152" t="s">
        <v>48</v>
      </c>
      <c r="W47" s="152"/>
      <c r="X47" s="153" t="str">
        <f>V40</f>
        <v/>
      </c>
      <c r="Y47" s="153"/>
      <c r="Z47" s="153"/>
      <c r="AA47" s="153"/>
      <c r="AB47" s="153"/>
      <c r="AC47" s="153"/>
      <c r="AD47" s="46" t="s">
        <v>39</v>
      </c>
      <c r="AE47" s="3"/>
      <c r="AF47" s="3"/>
      <c r="AG47" s="44"/>
      <c r="AH47" s="3"/>
      <c r="AI47" s="3"/>
      <c r="AJ47" s="3"/>
      <c r="AK47" s="3"/>
      <c r="AL47" s="45"/>
      <c r="AM47" s="3"/>
    </row>
    <row r="48" spans="1:39" ht="14.25" thickTop="1" x14ac:dyDescent="0.15">
      <c r="A48" s="3"/>
      <c r="B48" s="60" t="s">
        <v>49</v>
      </c>
      <c r="C48" s="20"/>
      <c r="D48" s="20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4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47"/>
      <c r="AH48" s="48"/>
      <c r="AI48" s="48"/>
      <c r="AJ48" s="48"/>
      <c r="AK48" s="48"/>
      <c r="AL48" s="49"/>
      <c r="AM48" s="3"/>
    </row>
    <row r="49" spans="1:39" x14ac:dyDescent="0.15">
      <c r="A49" s="3"/>
      <c r="B49" s="56"/>
      <c r="C49" s="59"/>
      <c r="D49" s="59" t="s">
        <v>50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4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15">
      <c r="A50" s="3"/>
      <c r="B50" s="57"/>
      <c r="C50" s="58"/>
      <c r="D50" s="58" t="s">
        <v>51</v>
      </c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6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25.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3.5" customHeight="1" x14ac:dyDescent="0.15">
      <c r="A52" s="3"/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2"/>
      <c r="AM52" s="3"/>
    </row>
    <row r="53" spans="1:39" ht="13.5" customHeight="1" x14ac:dyDescent="0.15">
      <c r="A53" s="3"/>
      <c r="B53" s="154" t="s">
        <v>52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155"/>
      <c r="AM53" s="3"/>
    </row>
    <row r="54" spans="1:39" ht="13.5" customHeight="1" x14ac:dyDescent="0.15">
      <c r="A54" s="3"/>
      <c r="B54" s="53"/>
      <c r="C54" s="3"/>
      <c r="D54" s="3" t="s">
        <v>53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 t="s">
        <v>3</v>
      </c>
      <c r="AA54" s="3"/>
      <c r="AB54" s="3"/>
      <c r="AC54" s="3" t="s">
        <v>4</v>
      </c>
      <c r="AD54" s="3"/>
      <c r="AE54" s="3"/>
      <c r="AF54" s="3" t="s">
        <v>5</v>
      </c>
      <c r="AH54" s="3"/>
      <c r="AI54" s="3"/>
      <c r="AJ54" s="3"/>
      <c r="AK54" s="3"/>
      <c r="AL54" s="12"/>
      <c r="AM54" s="3"/>
    </row>
    <row r="55" spans="1:39" ht="3.75" customHeight="1" x14ac:dyDescent="0.15">
      <c r="A55" s="3"/>
      <c r="B55" s="5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12"/>
      <c r="AM55" s="3"/>
    </row>
    <row r="56" spans="1:39" ht="13.5" customHeight="1" x14ac:dyDescent="0.15">
      <c r="A56" s="3"/>
      <c r="B56" s="5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X56" s="3"/>
      <c r="Y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12"/>
      <c r="AM56" s="3"/>
    </row>
    <row r="57" spans="1:39" ht="13.5" customHeight="1" x14ac:dyDescent="0.15">
      <c r="A57" s="3"/>
      <c r="B57" s="5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 t="s">
        <v>63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12"/>
      <c r="AM57" s="3"/>
    </row>
    <row r="58" spans="1:39" x14ac:dyDescent="0.15">
      <c r="A58" s="3"/>
      <c r="B58" s="53"/>
      <c r="C58" s="19" t="s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12"/>
      <c r="AM58" s="3"/>
    </row>
    <row r="59" spans="1:39" x14ac:dyDescent="0.15">
      <c r="A59" s="3"/>
      <c r="B59" s="53"/>
      <c r="C59" s="19" t="s">
        <v>55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12"/>
      <c r="AM59" s="3"/>
    </row>
    <row r="60" spans="1:39" x14ac:dyDescent="0.15">
      <c r="A60" s="3"/>
      <c r="B60" s="54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6"/>
      <c r="AM60" s="3"/>
    </row>
    <row r="61" spans="1:39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7.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13.5" customHeight="1" x14ac:dyDescent="0.15">
      <c r="A63" s="3"/>
      <c r="B63" s="61"/>
      <c r="C63" s="146" t="s">
        <v>56</v>
      </c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7"/>
      <c r="AM63" s="3"/>
    </row>
    <row r="64" spans="1:39" x14ac:dyDescent="0.15">
      <c r="A64" s="3"/>
      <c r="B64" s="62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9"/>
      <c r="AM64" s="3"/>
    </row>
    <row r="65" spans="1:39" x14ac:dyDescent="0.15">
      <c r="A65" s="3"/>
      <c r="B65" s="63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1"/>
      <c r="AM65" s="3"/>
    </row>
    <row r="66" spans="1:39" x14ac:dyDescent="0.15">
      <c r="A66" s="3"/>
      <c r="B66" s="55" t="s">
        <v>57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15">
      <c r="A67" s="3"/>
      <c r="B67" s="55" t="s">
        <v>58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</sheetData>
  <mergeCells count="89">
    <mergeCell ref="B45:T45"/>
    <mergeCell ref="C63:AL65"/>
    <mergeCell ref="B32:J33"/>
    <mergeCell ref="M26:P26"/>
    <mergeCell ref="V47:W47"/>
    <mergeCell ref="X47:AC47"/>
    <mergeCell ref="B53:AL53"/>
    <mergeCell ref="B40:G40"/>
    <mergeCell ref="I40:K40"/>
    <mergeCell ref="AI32:AL32"/>
    <mergeCell ref="AB32:AD33"/>
    <mergeCell ref="AB38:AD39"/>
    <mergeCell ref="AE38:AG39"/>
    <mergeCell ref="AE30:AG31"/>
    <mergeCell ref="AB30:AD31"/>
    <mergeCell ref="X26:Y26"/>
    <mergeCell ref="X28:AA28"/>
    <mergeCell ref="X29:AA29"/>
    <mergeCell ref="X31:AA31"/>
    <mergeCell ref="B43:T44"/>
    <mergeCell ref="E48:T50"/>
    <mergeCell ref="B34:J35"/>
    <mergeCell ref="B30:J31"/>
    <mergeCell ref="B36:J37"/>
    <mergeCell ref="B38:J39"/>
    <mergeCell ref="X36:AA36"/>
    <mergeCell ref="X30:AA30"/>
    <mergeCell ref="K29:P29"/>
    <mergeCell ref="Q29:W29"/>
    <mergeCell ref="K30:P31"/>
    <mergeCell ref="Q30:W31"/>
    <mergeCell ref="K38:P39"/>
    <mergeCell ref="AI29:AL29"/>
    <mergeCell ref="AI33:AL33"/>
    <mergeCell ref="AI37:AL37"/>
    <mergeCell ref="N40:O40"/>
    <mergeCell ref="R40:S40"/>
    <mergeCell ref="V40:Z40"/>
    <mergeCell ref="AE32:AG33"/>
    <mergeCell ref="AB34:AD35"/>
    <mergeCell ref="AE34:AG35"/>
    <mergeCell ref="AB36:AD37"/>
    <mergeCell ref="AE36:AG37"/>
    <mergeCell ref="X39:AA39"/>
    <mergeCell ref="X32:AA32"/>
    <mergeCell ref="X33:AA33"/>
    <mergeCell ref="X34:AA34"/>
    <mergeCell ref="X35:AA35"/>
    <mergeCell ref="W10:X10"/>
    <mergeCell ref="Y8:AL8"/>
    <mergeCell ref="B24:F28"/>
    <mergeCell ref="R24:S24"/>
    <mergeCell ref="U24:V24"/>
    <mergeCell ref="R26:S26"/>
    <mergeCell ref="U26:V26"/>
    <mergeCell ref="H26:K26"/>
    <mergeCell ref="H24:K24"/>
    <mergeCell ref="M24:P24"/>
    <mergeCell ref="O28:P28"/>
    <mergeCell ref="AE12:AL12"/>
    <mergeCell ref="Z14:AL14"/>
    <mergeCell ref="Y10:AL10"/>
    <mergeCell ref="Y16:AG18"/>
    <mergeCell ref="X24:Y24"/>
    <mergeCell ref="AI1:AL1"/>
    <mergeCell ref="AE29:AG29"/>
    <mergeCell ref="AB29:AD29"/>
    <mergeCell ref="AH5:AI5"/>
    <mergeCell ref="AK5:AL5"/>
    <mergeCell ref="AI16:AL16"/>
    <mergeCell ref="AI22:AL22"/>
    <mergeCell ref="AC5:AF5"/>
    <mergeCell ref="AI21:AL21"/>
    <mergeCell ref="A2:AF3"/>
    <mergeCell ref="B29:J29"/>
    <mergeCell ref="AI28:AL28"/>
    <mergeCell ref="B20:F20"/>
    <mergeCell ref="B21:F22"/>
    <mergeCell ref="G21:AG22"/>
    <mergeCell ref="W8:X8"/>
    <mergeCell ref="Q38:W39"/>
    <mergeCell ref="X37:AA37"/>
    <mergeCell ref="X38:AA38"/>
    <mergeCell ref="K32:P33"/>
    <mergeCell ref="Q32:W33"/>
    <mergeCell ref="K34:P35"/>
    <mergeCell ref="Q34:W35"/>
    <mergeCell ref="K36:P37"/>
    <mergeCell ref="Q36:W37"/>
  </mergeCells>
  <phoneticPr fontId="1"/>
  <dataValidations count="7">
    <dataValidation type="whole" imeMode="off" allowBlank="1" showInputMessage="1" showErrorMessage="1" sqref="O25:P25 O27:P28 R27:S27 R25:S25 U25:V25 U27:V27" xr:uid="{00000000-0002-0000-0000-000000000000}">
      <formula1>0</formula1>
      <formula2>100</formula2>
    </dataValidation>
    <dataValidation imeMode="hiragana" allowBlank="1" showInputMessage="1" showErrorMessage="1" sqref="Y11:AK11 Y9:AK9 G23:AG23" xr:uid="{00000000-0002-0000-0000-000001000000}"/>
    <dataValidation imeMode="off" allowBlank="1" showInputMessage="1" showErrorMessage="1" sqref="AE13:AK13" xr:uid="{00000000-0002-0000-0000-000002000000}"/>
    <dataValidation type="whole" allowBlank="1" showInputMessage="1" showErrorMessage="1" sqref="M26:P26" xr:uid="{00000000-0002-0000-0000-000003000000}">
      <formula1>1</formula1>
      <formula2>5000</formula2>
    </dataValidation>
    <dataValidation allowBlank="1" showInputMessage="1" showErrorMessage="1" prompt="西暦で入力してください。_x000a_例：2019" sqref="AC5:AF5" xr:uid="{00000000-0002-0000-0000-000004000000}"/>
    <dataValidation type="whole" allowBlank="1" showInputMessage="1" showErrorMessage="1" sqref="AH5:AI5 AK5:AL5 R24:S24 U24:V24 R26:S26 U26:V26" xr:uid="{00000000-0002-0000-0000-000005000000}">
      <formula1>0</formula1>
      <formula2>100</formula2>
    </dataValidation>
    <dataValidation type="whole" allowBlank="1" showInputMessage="1" showErrorMessage="1" prompt="西暦で入力してください。_x000a_例：2017" sqref="M24:P24" xr:uid="{00000000-0002-0000-0000-000006000000}">
      <formula1>1</formula1>
      <formula2>5000</formula2>
    </dataValidation>
  </dataValidations>
  <hyperlinks>
    <hyperlink ref="AC41" r:id="rId1" display="☞研究推進課HP「安全保障輸出管理とは？」" xr:uid="{279300A3-130E-442E-B169-BE5FC98F9DC0}"/>
  </hyperlinks>
  <pageMargins left="0.51181102362204722" right="0.51181102362204722" top="0.55118110236220474" bottom="0.55118110236220474" header="0.31496062992125984" footer="0.31496062992125984"/>
  <pageSetup paperSize="9" scale="9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5" name="Check Box 22">
              <controlPr defaultSize="0" autoFill="0" autoLine="0" autoPict="0">
                <anchor moveWithCells="1">
                  <from>
                    <xdr:col>15</xdr:col>
                    <xdr:colOff>38100</xdr:colOff>
                    <xdr:row>43</xdr:row>
                    <xdr:rowOff>114300</xdr:rowOff>
                  </from>
                  <to>
                    <xdr:col>16</xdr:col>
                    <xdr:colOff>28575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6" name="Option Button 11">
              <controlPr locked="0" defaultSize="0" autoFill="0" autoLine="0" autoPict="0">
                <anchor moveWithCells="1" sizeWithCells="1">
                  <from>
                    <xdr:col>10</xdr:col>
                    <xdr:colOff>171450</xdr:colOff>
                    <xdr:row>19</xdr:row>
                    <xdr:rowOff>66675</xdr:rowOff>
                  </from>
                  <to>
                    <xdr:col>12</xdr:col>
                    <xdr:colOff>9525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7" name="Option Button 12">
              <controlPr locked="0" defaultSize="0" autoFill="0" autoLine="0" autoPict="0">
                <anchor moveWithCells="1" sizeWithCells="1">
                  <from>
                    <xdr:col>17</xdr:col>
                    <xdr:colOff>9525</xdr:colOff>
                    <xdr:row>19</xdr:row>
                    <xdr:rowOff>66675</xdr:rowOff>
                  </from>
                  <to>
                    <xdr:col>18</xdr:col>
                    <xdr:colOff>28575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8" name="Option Button 13">
              <controlPr locked="0" defaultSize="0" autoFill="0" autoLine="0" autoPict="0">
                <anchor moveWithCells="1" sizeWithCells="1">
                  <from>
                    <xdr:col>23</xdr:col>
                    <xdr:colOff>19050</xdr:colOff>
                    <xdr:row>19</xdr:row>
                    <xdr:rowOff>57150</xdr:rowOff>
                  </from>
                  <to>
                    <xdr:col>24</xdr:col>
                    <xdr:colOff>66675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9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114300</xdr:rowOff>
                  </from>
                  <to>
                    <xdr:col>6</xdr:col>
                    <xdr:colOff>180975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0" name="Check Box 24">
              <controlPr defaultSize="0" autoFill="0" autoLine="0" autoPict="0">
                <anchor moveWithCells="1">
                  <from>
                    <xdr:col>1</xdr:col>
                    <xdr:colOff>180975</xdr:colOff>
                    <xdr:row>43</xdr:row>
                    <xdr:rowOff>123825</xdr:rowOff>
                  </from>
                  <to>
                    <xdr:col>2</xdr:col>
                    <xdr:colOff>171450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1" name="Check Box 25">
              <controlPr defaultSize="0" autoFill="0" autoLine="0" autoPict="0">
                <anchor moveWithCells="1">
                  <from>
                    <xdr:col>10</xdr:col>
                    <xdr:colOff>85725</xdr:colOff>
                    <xdr:row>43</xdr:row>
                    <xdr:rowOff>123825</xdr:rowOff>
                  </from>
                  <to>
                    <xdr:col>11</xdr:col>
                    <xdr:colOff>66675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2" name="Check Box 32">
              <controlPr defaultSize="0" autoFill="0" autoLine="0" autoPict="0">
                <anchor moveWithCells="1">
                  <from>
                    <xdr:col>22</xdr:col>
                    <xdr:colOff>171450</xdr:colOff>
                    <xdr:row>31</xdr:row>
                    <xdr:rowOff>161925</xdr:rowOff>
                  </from>
                  <to>
                    <xdr:col>26</xdr:col>
                    <xdr:colOff>133350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3" name="Check Box 33">
              <controlPr defaultSize="0" autoFill="0" autoLine="0" autoPict="0">
                <anchor moveWithCells="1">
                  <from>
                    <xdr:col>22</xdr:col>
                    <xdr:colOff>171450</xdr:colOff>
                    <xdr:row>32</xdr:row>
                    <xdr:rowOff>161925</xdr:rowOff>
                  </from>
                  <to>
                    <xdr:col>26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4" name="Check Box 34">
              <controlPr defaultSize="0" autoFill="0" autoLine="0" autoPict="0">
                <anchor moveWithCells="1">
                  <from>
                    <xdr:col>22</xdr:col>
                    <xdr:colOff>171450</xdr:colOff>
                    <xdr:row>33</xdr:row>
                    <xdr:rowOff>161925</xdr:rowOff>
                  </from>
                  <to>
                    <xdr:col>26</xdr:col>
                    <xdr:colOff>133350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5" name="Check Box 35">
              <controlPr defaultSize="0" autoFill="0" autoLine="0" autoPict="0">
                <anchor moveWithCells="1">
                  <from>
                    <xdr:col>22</xdr:col>
                    <xdr:colOff>171450</xdr:colOff>
                    <xdr:row>34</xdr:row>
                    <xdr:rowOff>161925</xdr:rowOff>
                  </from>
                  <to>
                    <xdr:col>26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6" name="Check Box 36">
              <controlPr defaultSize="0" autoFill="0" autoLine="0" autoPict="0">
                <anchor moveWithCells="1">
                  <from>
                    <xdr:col>22</xdr:col>
                    <xdr:colOff>171450</xdr:colOff>
                    <xdr:row>35</xdr:row>
                    <xdr:rowOff>161925</xdr:rowOff>
                  </from>
                  <to>
                    <xdr:col>26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7" name="Check Box 37">
              <controlPr defaultSize="0" autoFill="0" autoLine="0" autoPict="0">
                <anchor moveWithCells="1">
                  <from>
                    <xdr:col>22</xdr:col>
                    <xdr:colOff>171450</xdr:colOff>
                    <xdr:row>36</xdr:row>
                    <xdr:rowOff>161925</xdr:rowOff>
                  </from>
                  <to>
                    <xdr:col>26</xdr:col>
                    <xdr:colOff>133350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22</xdr:col>
                    <xdr:colOff>171450</xdr:colOff>
                    <xdr:row>37</xdr:row>
                    <xdr:rowOff>161925</xdr:rowOff>
                  </from>
                  <to>
                    <xdr:col>26</xdr:col>
                    <xdr:colOff>133350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22</xdr:col>
                    <xdr:colOff>171450</xdr:colOff>
                    <xdr:row>29</xdr:row>
                    <xdr:rowOff>161925</xdr:rowOff>
                  </from>
                  <to>
                    <xdr:col>26</xdr:col>
                    <xdr:colOff>133350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22</xdr:col>
                    <xdr:colOff>171450</xdr:colOff>
                    <xdr:row>30</xdr:row>
                    <xdr:rowOff>161925</xdr:rowOff>
                  </from>
                  <to>
                    <xdr:col>26</xdr:col>
                    <xdr:colOff>133350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1" name="Check Box 41">
              <controlPr defaultSize="0" autoFill="0" autoLine="0" autoPict="0">
                <anchor moveWithCells="1">
                  <from>
                    <xdr:col>22</xdr:col>
                    <xdr:colOff>171450</xdr:colOff>
                    <xdr:row>28</xdr:row>
                    <xdr:rowOff>209550</xdr:rowOff>
                  </from>
                  <to>
                    <xdr:col>26</xdr:col>
                    <xdr:colOff>133350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使用願</vt:lpstr>
      <vt:lpstr>使用願!Print_Area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50周年記念館(宿泊室)使用願</dc:title>
  <dc:subject/>
  <dc:creator>kenkyu</dc:creator>
  <cp:keywords/>
  <dc:description/>
  <cp:lastModifiedBy>　</cp:lastModifiedBy>
  <cp:revision/>
  <cp:lastPrinted>2025-06-30T05:33:34Z</cp:lastPrinted>
  <dcterms:created xsi:type="dcterms:W3CDTF">2015-04-24T05:16:50Z</dcterms:created>
  <dcterms:modified xsi:type="dcterms:W3CDTF">2025-06-30T05:34:48Z</dcterms:modified>
  <cp:category/>
  <cp:contentStatus/>
</cp:coreProperties>
</file>